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\\Edu-fls-03\se3$\SE-31\Software\Reserva de Vagas\RESERVA DE VAGAS 2026\Faixa etária\"/>
    </mc:Choice>
  </mc:AlternateContent>
  <bookViews>
    <workbookView xWindow="0" yWindow="0" windowWidth="28800" windowHeight="12000"/>
  </bookViews>
  <sheets>
    <sheet name="FAIXA ETÁRIA 20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 l="1"/>
  <c r="I4" i="1"/>
  <c r="I3" i="1"/>
</calcChain>
</file>

<file path=xl/sharedStrings.xml><?xml version="1.0" encoding="utf-8"?>
<sst xmlns="http://schemas.openxmlformats.org/spreadsheetml/2006/main" count="48" uniqueCount="40">
  <si>
    <t>Período de nascimento</t>
  </si>
  <si>
    <t>Faixa etária</t>
  </si>
  <si>
    <t>Nomenclatura SED</t>
  </si>
  <si>
    <t>Série em número</t>
  </si>
  <si>
    <t>Data de Nascimento</t>
  </si>
  <si>
    <t>5º Ano</t>
  </si>
  <si>
    <t>01 de abril de 2015 a 31 de março de 2016</t>
  </si>
  <si>
    <t>4º Ano</t>
  </si>
  <si>
    <t>01 de abril de 2016 a 31 de março de 2017</t>
  </si>
  <si>
    <t>3º Ano</t>
  </si>
  <si>
    <t>Série em número SED</t>
  </si>
  <si>
    <t>01 de abril de 2017 a 31 de março de 2018</t>
  </si>
  <si>
    <t>2º Ano</t>
  </si>
  <si>
    <t>01 de abril de 2018 a 31 de março de 2019</t>
  </si>
  <si>
    <t>1º Ano</t>
  </si>
  <si>
    <t>01 de abril de 2019 a 31 de março de 2020</t>
  </si>
  <si>
    <t>Infantil V</t>
  </si>
  <si>
    <t>2ª Etapa Pré-Escola</t>
  </si>
  <si>
    <t>01 de abril de 2020 a 31 de março de 2021</t>
  </si>
  <si>
    <t>Infantil IV</t>
  </si>
  <si>
    <t>1ª Etapa Pré-Escola</t>
  </si>
  <si>
    <t>Infantil III</t>
  </si>
  <si>
    <t>Maternal II</t>
  </si>
  <si>
    <t>Infantil II</t>
  </si>
  <si>
    <t>Maternal I</t>
  </si>
  <si>
    <t>01 de janeiro de 2023 a 31 de dezembro de 2023</t>
  </si>
  <si>
    <t>Infantil I</t>
  </si>
  <si>
    <t>Berçário 2</t>
  </si>
  <si>
    <t>Berçário Final</t>
  </si>
  <si>
    <t>Berçário 1</t>
  </si>
  <si>
    <t>Berçário Inicial</t>
  </si>
  <si>
    <t>A partir de 01 de julho de 2025</t>
  </si>
  <si>
    <t>01 de janeiro de 2025 a 30 de junho de 2025</t>
  </si>
  <si>
    <t>01 de janeiro de 2024 a 31 de dezembro de 2024</t>
  </si>
  <si>
    <t>01 de abril de 2022 a 31 de dezembro de 2022</t>
  </si>
  <si>
    <t>01 de abril de 2021 a 31 de março de 2022</t>
  </si>
  <si>
    <t>Faixa etária 2026</t>
  </si>
  <si>
    <t>PROCV</t>
  </si>
  <si>
    <t>IdSerieAnociclo SOMARH</t>
  </si>
  <si>
    <t>Digite a data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</si>
</sst>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0" fillId="0" borderId="5" xfId="0" applyBorder="1"/>
    <xf numFmtId="14" fontId="2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14"/>
  <sheetViews>
    <sheetView tabSelected="1" topLeftCell="B1" workbookViewId="0">
      <selection activeCell="I3" sqref="I3"/>
    </sheetView>
  </sheetViews>
  <sheetFormatPr defaultRowHeight="15" x14ac:dyDescent="0.25"/>
  <cols>
    <col min="1" max="1" width="7.28515625" customWidth="1"/>
    <col min="2" max="2" width="43.7109375" customWidth="1"/>
    <col min="3" max="3" width="13.42578125" customWidth="1"/>
    <col min="4" max="4" width="17.28515625" customWidth="1"/>
    <col min="5" max="5" width="9.140625" customWidth="1"/>
    <col min="6" max="6" width="10.28515625" customWidth="1"/>
    <col min="7" max="7" width="4.28515625" customWidth="1"/>
    <col min="8" max="8" width="24" customWidth="1"/>
    <col min="9" max="9" width="16.85546875" customWidth="1"/>
    <col min="10" max="18" width="20.7109375" customWidth="1"/>
  </cols>
  <sheetData>
    <row r="1" spans="1:9" ht="15.75" thickBot="1" x14ac:dyDescent="0.3">
      <c r="I1" s="14" t="s">
        <v>39</v>
      </c>
    </row>
    <row r="2" spans="1:9" s="10" customFormat="1" ht="45.75" thickBot="1" x14ac:dyDescent="0.3">
      <c r="A2" s="7" t="s">
        <v>37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38</v>
      </c>
      <c r="G2" s="11"/>
      <c r="H2" s="12" t="s">
        <v>4</v>
      </c>
      <c r="I2" s="15">
        <v>45572</v>
      </c>
    </row>
    <row r="3" spans="1:9" ht="15.75" thickBot="1" x14ac:dyDescent="0.3">
      <c r="A3" s="6">
        <v>42095</v>
      </c>
      <c r="B3" s="1" t="s">
        <v>6</v>
      </c>
      <c r="C3" s="2" t="s">
        <v>5</v>
      </c>
      <c r="D3" s="2" t="s">
        <v>5</v>
      </c>
      <c r="E3" s="2">
        <v>5</v>
      </c>
      <c r="F3" s="2">
        <v>32</v>
      </c>
      <c r="G3" s="11"/>
      <c r="H3" s="3" t="s">
        <v>36</v>
      </c>
      <c r="I3" s="13" t="str">
        <f>VLOOKUP($I$2,$A$3:$E$14,3,TRUE)</f>
        <v>Infantil I</v>
      </c>
    </row>
    <row r="4" spans="1:9" ht="15.75" thickBot="1" x14ac:dyDescent="0.3">
      <c r="A4" s="6">
        <v>42461</v>
      </c>
      <c r="B4" s="1" t="s">
        <v>8</v>
      </c>
      <c r="C4" s="2" t="s">
        <v>7</v>
      </c>
      <c r="D4" s="2" t="s">
        <v>7</v>
      </c>
      <c r="E4" s="2">
        <v>4</v>
      </c>
      <c r="F4" s="2">
        <v>31</v>
      </c>
      <c r="G4" s="11"/>
      <c r="H4" s="3" t="s">
        <v>2</v>
      </c>
      <c r="I4" s="4" t="str">
        <f>VLOOKUP($I$2,$A$3:$E$14,4,TRUE)</f>
        <v>Berçário 2</v>
      </c>
    </row>
    <row r="5" spans="1:9" ht="15.75" thickBot="1" x14ac:dyDescent="0.3">
      <c r="A5" s="6">
        <v>42826</v>
      </c>
      <c r="B5" s="1" t="s">
        <v>11</v>
      </c>
      <c r="C5" s="2" t="s">
        <v>9</v>
      </c>
      <c r="D5" s="2" t="s">
        <v>9</v>
      </c>
      <c r="E5" s="2">
        <v>3</v>
      </c>
      <c r="F5" s="2">
        <v>30</v>
      </c>
      <c r="G5" s="11"/>
      <c r="H5" s="3" t="s">
        <v>10</v>
      </c>
      <c r="I5" s="5">
        <f>VLOOKUP($I$2,$A$3:$E$14,5,TRUE)</f>
        <v>5</v>
      </c>
    </row>
    <row r="6" spans="1:9" ht="15.75" thickBot="1" x14ac:dyDescent="0.3">
      <c r="A6" s="6">
        <v>43191</v>
      </c>
      <c r="B6" s="1" t="s">
        <v>13</v>
      </c>
      <c r="C6" s="2" t="s">
        <v>12</v>
      </c>
      <c r="D6" s="2" t="s">
        <v>12</v>
      </c>
      <c r="E6" s="2">
        <v>2</v>
      </c>
      <c r="F6" s="2">
        <v>29</v>
      </c>
      <c r="G6" s="11"/>
      <c r="H6" s="3" t="s">
        <v>38</v>
      </c>
      <c r="I6" s="5">
        <f>VLOOKUP($I$2,$A$3:$F$14,6,TRUE)</f>
        <v>3</v>
      </c>
    </row>
    <row r="7" spans="1:9" ht="15.75" thickBot="1" x14ac:dyDescent="0.3">
      <c r="A7" s="6">
        <v>43556</v>
      </c>
      <c r="B7" s="1" t="s">
        <v>15</v>
      </c>
      <c r="C7" s="2" t="s">
        <v>14</v>
      </c>
      <c r="D7" s="2" t="s">
        <v>14</v>
      </c>
      <c r="E7" s="2">
        <v>1</v>
      </c>
      <c r="F7" s="2">
        <v>28</v>
      </c>
      <c r="G7" s="11"/>
    </row>
    <row r="8" spans="1:9" ht="15.75" thickBot="1" x14ac:dyDescent="0.3">
      <c r="A8" s="6">
        <v>43922</v>
      </c>
      <c r="B8" s="1" t="s">
        <v>18</v>
      </c>
      <c r="C8" s="2" t="s">
        <v>16</v>
      </c>
      <c r="D8" s="2" t="s">
        <v>17</v>
      </c>
      <c r="E8" s="2">
        <v>2</v>
      </c>
      <c r="F8" s="2">
        <v>23</v>
      </c>
      <c r="G8" s="11"/>
    </row>
    <row r="9" spans="1:9" ht="15.75" thickBot="1" x14ac:dyDescent="0.3">
      <c r="A9" s="6">
        <v>44287</v>
      </c>
      <c r="B9" s="1" t="s">
        <v>35</v>
      </c>
      <c r="C9" s="2" t="s">
        <v>19</v>
      </c>
      <c r="D9" s="2" t="s">
        <v>20</v>
      </c>
      <c r="E9" s="2">
        <v>1</v>
      </c>
      <c r="F9" s="2">
        <v>22</v>
      </c>
      <c r="G9" s="11"/>
    </row>
    <row r="10" spans="1:9" ht="15.75" thickBot="1" x14ac:dyDescent="0.3">
      <c r="A10" s="6">
        <v>44652</v>
      </c>
      <c r="B10" s="1" t="s">
        <v>34</v>
      </c>
      <c r="C10" s="2" t="s">
        <v>21</v>
      </c>
      <c r="D10" s="2" t="s">
        <v>22</v>
      </c>
      <c r="E10" s="2">
        <v>7</v>
      </c>
      <c r="F10" s="2">
        <v>21</v>
      </c>
      <c r="G10" s="11"/>
    </row>
    <row r="11" spans="1:9" ht="15.75" thickBot="1" x14ac:dyDescent="0.3">
      <c r="A11" s="6">
        <v>44927</v>
      </c>
      <c r="B11" s="1" t="s">
        <v>25</v>
      </c>
      <c r="C11" s="2" t="s">
        <v>23</v>
      </c>
      <c r="D11" s="2" t="s">
        <v>24</v>
      </c>
      <c r="E11" s="2">
        <v>6</v>
      </c>
      <c r="F11" s="2">
        <v>4</v>
      </c>
      <c r="G11" s="11"/>
    </row>
    <row r="12" spans="1:9" ht="15.75" thickBot="1" x14ac:dyDescent="0.3">
      <c r="A12" s="6">
        <v>45292</v>
      </c>
      <c r="B12" s="1" t="s">
        <v>33</v>
      </c>
      <c r="C12" s="2" t="s">
        <v>26</v>
      </c>
      <c r="D12" s="2" t="s">
        <v>27</v>
      </c>
      <c r="E12" s="2">
        <v>5</v>
      </c>
      <c r="F12" s="2">
        <v>3</v>
      </c>
      <c r="G12" s="11"/>
    </row>
    <row r="13" spans="1:9" ht="15.75" thickBot="1" x14ac:dyDescent="0.3">
      <c r="A13" s="6">
        <v>45658</v>
      </c>
      <c r="B13" s="1" t="s">
        <v>32</v>
      </c>
      <c r="C13" s="2" t="s">
        <v>28</v>
      </c>
      <c r="D13" s="2" t="s">
        <v>29</v>
      </c>
      <c r="E13" s="2">
        <v>4</v>
      </c>
      <c r="F13" s="2">
        <v>19</v>
      </c>
      <c r="G13" s="11"/>
    </row>
    <row r="14" spans="1:9" ht="15.75" thickBot="1" x14ac:dyDescent="0.3">
      <c r="A14" s="6">
        <v>45839</v>
      </c>
      <c r="B14" s="1" t="s">
        <v>31</v>
      </c>
      <c r="C14" s="2" t="s">
        <v>30</v>
      </c>
      <c r="D14" s="2" t="s">
        <v>29</v>
      </c>
      <c r="E14" s="2">
        <v>4</v>
      </c>
      <c r="F14" s="2">
        <v>18</v>
      </c>
      <c r="G14" s="11"/>
    </row>
  </sheetData>
  <sheetProtection autoFilter="0"/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FAIXA ETÁRIA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Helmuth Wagner</dc:creator>
  <cp:lastModifiedBy>Monalisa Moreira de Sousa</cp:lastModifiedBy>
  <dcterms:created xsi:type="dcterms:W3CDTF">2024-07-31T19:47:45Z</dcterms:created>
  <dcterms:modified xsi:type="dcterms:W3CDTF">2025-05-28T16:13:44Z</dcterms:modified>
</cp:coreProperties>
</file>